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705" activeTab="0"/>
  </bookViews>
  <sheets>
    <sheet name="лист 1" sheetId="1" r:id="rId1"/>
  </sheets>
  <definedNames>
    <definedName name="_xlnm.Print_Titles" localSheetId="0">'лист 1'!$13:$14</definedName>
    <definedName name="_xlnm.Print_Area" localSheetId="0">'лист 1'!$A$1:$G$114</definedName>
  </definedNames>
  <calcPr fullCalcOnLoad="1"/>
</workbook>
</file>

<file path=xl/sharedStrings.xml><?xml version="1.0" encoding="utf-8"?>
<sst xmlns="http://schemas.openxmlformats.org/spreadsheetml/2006/main" count="387" uniqueCount="120">
  <si>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</si>
  <si>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</si>
  <si>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</si>
  <si>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</si>
  <si>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</si>
  <si>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</si>
  <si>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</si>
  <si>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</si>
  <si>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</si>
  <si>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</si>
  <si>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 xml:space="preserve">002 00 00 </t>
  </si>
  <si>
    <t>Центральный аппарат</t>
  </si>
  <si>
    <t xml:space="preserve">002 04 00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</si>
  <si>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</si>
  <si>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</si>
  <si>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</si>
  <si>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</si>
  <si>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</si>
  <si>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</si>
  <si>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</si>
  <si>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</si>
  <si>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</si>
  <si>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</si>
  <si>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</si>
  <si>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</si>
  <si>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</si>
  <si>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</si>
  <si>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</si>
  <si>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</si>
  <si>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</si>
  <si>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</si>
  <si>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</si>
  <si>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</si>
  <si>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</si>
  <si>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</si>
  <si>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</si>
  <si>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</si>
  <si>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</si>
  <si>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</si>
  <si>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</si>
  <si>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</si>
  <si>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</si>
  <si>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Центры спортивной подготовки  (сборные команды)</t>
  </si>
  <si>
    <t>482 00 00</t>
  </si>
  <si>
    <t>482 99 00</t>
  </si>
  <si>
    <t>Всего расходов</t>
  </si>
  <si>
    <t>Уплата налога на имущество организаций и земельного налога</t>
  </si>
  <si>
    <t>002 00 00</t>
  </si>
  <si>
    <t>002 95 00</t>
  </si>
  <si>
    <t>500</t>
  </si>
  <si>
    <t xml:space="preserve">                </t>
  </si>
  <si>
    <t>Таблица 1</t>
  </si>
  <si>
    <t>Программа развития физической культуры и спорта</t>
  </si>
  <si>
    <t xml:space="preserve">Кинематография </t>
  </si>
  <si>
    <t>Резервные фонды</t>
  </si>
  <si>
    <t xml:space="preserve">070 00 00 </t>
  </si>
  <si>
    <t>Резервные фонды местных администраций</t>
  </si>
  <si>
    <t xml:space="preserve">070 05 00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</si>
  <si>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</si>
  <si>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</si>
  <si>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</si>
  <si>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</si>
  <si>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</si>
  <si>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</si>
  <si>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</si>
  <si>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</si>
  <si>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</si>
  <si>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</si>
  <si>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</si>
  <si>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</si>
  <si>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</si>
  <si>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Предоставление субсидий бюджетным, авто-номным учреждениям и иным некоммерче-ским организациям</t>
  </si>
  <si>
    <t>600</t>
  </si>
  <si>
    <t>Вед-во</t>
  </si>
  <si>
    <t>Елабужский Городской Совет</t>
  </si>
  <si>
    <t>Исполнительный комитет города Елабуга Елабужского муниципального района Республики Татарстан</t>
  </si>
  <si>
    <t>Муниципальная программа по благоустройству мест захоронений</t>
  </si>
  <si>
    <t>795 10 00</t>
  </si>
  <si>
    <t>Муниципальная программа по безопасности дорожного движения</t>
  </si>
  <si>
    <t>795 11 00</t>
  </si>
  <si>
    <t xml:space="preserve">Межбюджетные трансферты </t>
  </si>
  <si>
    <t>Межбюджетные трансферты бюджетам муниципальных районов из бюджетов поселений и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</si>
  <si>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ОБРАЗОВАНИЕ</t>
  </si>
  <si>
    <t>Профессиональная подготовка, переподготовка и повышение квалификации</t>
  </si>
  <si>
    <t>Программа развития государственной гражданской службы Республики Татарстан и муниципальной службы в Республике Татарстан  на 2014-2016 годы</t>
  </si>
  <si>
    <t>07</t>
  </si>
  <si>
    <t>522 99 10</t>
  </si>
  <si>
    <t>НАЦИОНАЛЬНАЯ ЭКОНОМИКА</t>
  </si>
  <si>
    <t>Другие вопросы в области национальной экономики</t>
  </si>
  <si>
    <t>12</t>
  </si>
  <si>
    <t>600 04 00</t>
  </si>
  <si>
    <t>Организация и содержание мест захоронения</t>
  </si>
  <si>
    <t>Реализация государственных функций
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</si>
  <si>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</si>
  <si>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</si>
  <si>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</si>
  <si>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</si>
  <si>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</si>
  <si>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</si>
  <si>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</si>
  <si>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>СОЦИАЛЬНАЯ ПОЛИТИКА</t>
  </si>
  <si>
    <t>Социальное обеспечение населения</t>
  </si>
  <si>
    <t>Социальная помощь</t>
  </si>
  <si>
    <t>Оказание других видов социальной помощи</t>
  </si>
  <si>
    <t>Социальное обеспечение и иные выплаты населению</t>
  </si>
  <si>
    <t>10</t>
  </si>
  <si>
    <t>505 00 00</t>
  </si>
  <si>
    <t>505 85 00</t>
  </si>
  <si>
    <t>300</t>
  </si>
  <si>
    <t>Прочие выплаты по обязательствам государства</t>
  </si>
  <si>
    <t>092 03 05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</si>
  <si>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</si>
  <si>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521 03 00</t>
  </si>
  <si>
    <t>Приложение 3</t>
  </si>
  <si>
    <t>Кассовое исполнение</t>
  </si>
  <si>
    <t>Расходы</t>
  </si>
  <si>
    <t>бюджета муниципального образования город Елабуга</t>
  </si>
  <si>
    <t xml:space="preserve">по ведомственной структуре расходов </t>
  </si>
  <si>
    <t>за 2014 год</t>
  </si>
  <si>
    <t>от «17 » марта 2015г. № 246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</si>
</sst>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87" fontId="4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87" fontId="3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187" fontId="3" fillId="33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1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187" fontId="1" fillId="34" borderId="1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right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187" fontId="3" fillId="33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right"/>
    </xf>
    <xf numFmtId="187" fontId="1" fillId="0" borderId="17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distributed"/>
    </xf>
    <xf numFmtId="49" fontId="3" fillId="33" borderId="10" xfId="0" applyNumberFormat="1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0" fontId="1" fillId="0" borderId="11" xfId="0" applyFont="1" applyFill="1" applyBorder="1" applyAlignment="1">
      <alignment horizontal="justify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116"/>
  <sheetViews>
    <sheetView tabSelected="1" zoomScale="70" zoomScaleNormal="70" zoomScalePageLayoutView="0" workbookViewId="0" topLeftCell="A1">
      <selection activeCell="D4" sqref="D4"/>
    </sheetView>
  </sheetViews>
  <sheetFormatPr defaultColWidth="9.140625" defaultRowHeight="12.75"/>
  <cols>
    <col min="1" max="1" width="45.7109375" style="3" customWidth="1"/>
    <col min="2" max="2" width="8.8515625" style="21" customWidth="1"/>
    <col min="3" max="3" width="9.140625" style="3" customWidth="1"/>
    <col min="4" max="4" width="9.00390625" style="3" bestFit="1" customWidth="1"/>
    <col min="5" max="5" width="9.8515625" style="49" customWidth="1"/>
    <col min="6" max="6" width="7.57421875" style="3" customWidth="1"/>
    <col min="7" max="7" width="13.7109375" style="3" customWidth="1"/>
    <col min="8" max="8" width="6.8515625" style="3" customWidth="1"/>
    <col min="9" max="16384" width="9.140625" style="3" customWidth="1"/>
  </cols>
  <sheetData>
    <row r="1" spans="1:8" s="17" customFormat="1" ht="14.25" customHeight="1">
      <c r="A1" s="16"/>
      <c r="B1" s="43"/>
      <c r="D1" s="18" t="s">
        <v>113</v>
      </c>
      <c r="F1" s="18"/>
      <c r="H1" s="19"/>
    </row>
    <row r="2" spans="1:8" s="17" customFormat="1" ht="13.5" customHeight="1">
      <c r="A2" s="16"/>
      <c r="B2" s="43"/>
      <c r="D2" s="18" t="s">
        <v>58</v>
      </c>
      <c r="F2" s="18"/>
      <c r="H2" s="19"/>
    </row>
    <row r="3" spans="1:8" s="17" customFormat="1" ht="15.75" customHeight="1">
      <c r="A3" s="16"/>
      <c r="B3" s="43"/>
      <c r="D3" s="18" t="s">
        <v>59</v>
      </c>
      <c r="F3" s="18"/>
      <c r="H3" s="19"/>
    </row>
    <row r="4" spans="1:8" s="17" customFormat="1" ht="15" customHeight="1">
      <c r="A4" s="16"/>
      <c r="B4" s="43"/>
      <c r="D4" s="18" t="s">
        <v>119</v>
      </c>
      <c r="F4" s="18"/>
      <c r="H4" s="19"/>
    </row>
    <row r="5" spans="1:4" ht="15.75">
      <c r="A5" s="20"/>
      <c r="B5" s="44"/>
      <c r="C5" s="20"/>
      <c r="D5" s="21" t="s">
        <v>50</v>
      </c>
    </row>
    <row r="6" spans="1:8" s="17" customFormat="1" ht="15.75" customHeight="1">
      <c r="A6" s="18"/>
      <c r="B6" s="22"/>
      <c r="C6" s="18"/>
      <c r="D6" s="18"/>
      <c r="E6" s="50"/>
      <c r="F6" s="18"/>
      <c r="G6" s="22" t="s">
        <v>51</v>
      </c>
      <c r="H6" s="18"/>
    </row>
    <row r="7" spans="1:7" ht="18.75">
      <c r="A7" s="78" t="s">
        <v>115</v>
      </c>
      <c r="B7" s="78"/>
      <c r="C7" s="78"/>
      <c r="D7" s="78"/>
      <c r="E7" s="78"/>
      <c r="F7" s="78"/>
      <c r="G7" s="78"/>
    </row>
    <row r="8" spans="1:7" ht="17.25" customHeight="1">
      <c r="A8" s="78" t="s">
        <v>116</v>
      </c>
      <c r="B8" s="78"/>
      <c r="C8" s="78"/>
      <c r="D8" s="78"/>
      <c r="E8" s="78"/>
      <c r="F8" s="78"/>
      <c r="G8" s="78"/>
    </row>
    <row r="9" spans="1:7" ht="17.25" customHeight="1">
      <c r="A9" s="78" t="s">
        <v>117</v>
      </c>
      <c r="B9" s="78"/>
      <c r="C9" s="78"/>
      <c r="D9" s="78"/>
      <c r="E9" s="78"/>
      <c r="F9" s="78"/>
      <c r="G9" s="78"/>
    </row>
    <row r="10" spans="1:7" ht="17.25" customHeight="1">
      <c r="A10" s="78" t="s">
        <v>116</v>
      </c>
      <c r="B10" s="78"/>
      <c r="C10" s="78"/>
      <c r="D10" s="78"/>
      <c r="E10" s="78"/>
      <c r="F10" s="78"/>
      <c r="G10" s="78"/>
    </row>
    <row r="11" spans="1:7" ht="18.75">
      <c r="A11" s="78" t="s">
        <v>118</v>
      </c>
      <c r="B11" s="78"/>
      <c r="C11" s="78"/>
      <c r="D11" s="78"/>
      <c r="E11" s="78"/>
      <c r="F11" s="78"/>
      <c r="G11" s="78"/>
    </row>
    <row r="12" spans="1:7" ht="16.5" thickBot="1">
      <c r="A12" s="81"/>
      <c r="B12" s="81"/>
      <c r="C12" s="81"/>
      <c r="D12" s="81"/>
      <c r="E12" s="81"/>
      <c r="F12" s="81"/>
      <c r="G12" s="21" t="s">
        <v>0</v>
      </c>
    </row>
    <row r="13" spans="1:7" ht="15.75">
      <c r="A13" s="82" t="s">
        <v>1</v>
      </c>
      <c r="B13" s="84" t="s">
        <v>73</v>
      </c>
      <c r="C13" s="76" t="s">
        <v>2</v>
      </c>
      <c r="D13" s="76" t="s">
        <v>3</v>
      </c>
      <c r="E13" s="76" t="s">
        <v>4</v>
      </c>
      <c r="F13" s="76" t="s">
        <v>5</v>
      </c>
      <c r="G13" s="79" t="s">
        <v>114</v>
      </c>
    </row>
    <row r="14" spans="1:7" ht="16.5" thickBot="1">
      <c r="A14" s="83"/>
      <c r="B14" s="85"/>
      <c r="C14" s="77"/>
      <c r="D14" s="77"/>
      <c r="E14" s="77"/>
      <c r="F14" s="77"/>
      <c r="G14" s="80"/>
    </row>
    <row r="15" spans="1:8" s="39" customFormat="1" ht="15.75">
      <c r="A15" s="62" t="s">
        <v>74</v>
      </c>
      <c r="B15" s="63">
        <v>802</v>
      </c>
      <c r="C15" s="64"/>
      <c r="D15" s="64"/>
      <c r="E15" s="65"/>
      <c r="F15" s="64"/>
      <c r="G15" s="66">
        <f>G16</f>
        <v>459.5</v>
      </c>
      <c r="H15" s="5"/>
    </row>
    <row r="16" spans="1:7" s="5" customFormat="1" ht="31.5">
      <c r="A16" s="34" t="s">
        <v>6</v>
      </c>
      <c r="B16" s="40">
        <v>802</v>
      </c>
      <c r="C16" s="26" t="s">
        <v>7</v>
      </c>
      <c r="D16" s="26"/>
      <c r="E16" s="53"/>
      <c r="F16" s="41"/>
      <c r="G16" s="28">
        <f>G17+G22</f>
        <v>459.5</v>
      </c>
    </row>
    <row r="17" spans="1:7" s="8" customFormat="1" ht="78.75">
      <c r="A17" s="29" t="s">
        <v>60</v>
      </c>
      <c r="B17" s="59">
        <v>802</v>
      </c>
      <c r="C17" s="6" t="s">
        <v>7</v>
      </c>
      <c r="D17" s="6" t="s">
        <v>8</v>
      </c>
      <c r="E17" s="51"/>
      <c r="F17" s="7"/>
      <c r="G17" s="23">
        <f>G19</f>
        <v>457.7</v>
      </c>
    </row>
    <row r="18" spans="1:7" s="12" customFormat="1" ht="31.5">
      <c r="A18" s="30" t="s">
        <v>9</v>
      </c>
      <c r="B18" s="60">
        <v>802</v>
      </c>
      <c r="C18" s="9" t="s">
        <v>7</v>
      </c>
      <c r="D18" s="9" t="s">
        <v>8</v>
      </c>
      <c r="E18" s="72" t="s">
        <v>10</v>
      </c>
      <c r="F18" s="11"/>
      <c r="G18" s="24">
        <f>G19</f>
        <v>457.7</v>
      </c>
    </row>
    <row r="19" spans="1:7" ht="31.5">
      <c r="A19" s="31" t="s">
        <v>11</v>
      </c>
      <c r="B19" s="46">
        <v>802</v>
      </c>
      <c r="C19" s="9" t="s">
        <v>7</v>
      </c>
      <c r="D19" s="9" t="s">
        <v>8</v>
      </c>
      <c r="E19" s="72" t="s">
        <v>12</v>
      </c>
      <c r="F19" s="13"/>
      <c r="G19" s="24">
        <f>G20+G21</f>
        <v>457.7</v>
      </c>
    </row>
    <row r="20" spans="1:7" ht="94.5">
      <c r="A20" s="31" t="s">
        <v>61</v>
      </c>
      <c r="B20" s="46">
        <v>802</v>
      </c>
      <c r="C20" s="9" t="s">
        <v>7</v>
      </c>
      <c r="D20" s="9" t="s">
        <v>8</v>
      </c>
      <c r="E20" s="72" t="s">
        <v>12</v>
      </c>
      <c r="F20" s="13">
        <v>100</v>
      </c>
      <c r="G20" s="24"/>
    </row>
    <row r="21" spans="1:7" ht="31.5">
      <c r="A21" s="75" t="s">
        <v>62</v>
      </c>
      <c r="B21" s="46">
        <v>802</v>
      </c>
      <c r="C21" s="9" t="s">
        <v>7</v>
      </c>
      <c r="D21" s="9" t="s">
        <v>8</v>
      </c>
      <c r="E21" s="72" t="s">
        <v>12</v>
      </c>
      <c r="F21" s="13">
        <v>200</v>
      </c>
      <c r="G21" s="24">
        <v>457.7</v>
      </c>
    </row>
    <row r="22" spans="1:7" ht="15.75">
      <c r="A22" s="29" t="s">
        <v>15</v>
      </c>
      <c r="B22" s="59">
        <v>802</v>
      </c>
      <c r="C22" s="6" t="s">
        <v>7</v>
      </c>
      <c r="D22" s="6" t="s">
        <v>16</v>
      </c>
      <c r="E22" s="51"/>
      <c r="F22" s="7"/>
      <c r="G22" s="25">
        <f>G23</f>
        <v>1.8</v>
      </c>
    </row>
    <row r="23" spans="1:8" ht="31.5">
      <c r="A23" s="30" t="s">
        <v>9</v>
      </c>
      <c r="B23" s="60">
        <v>802</v>
      </c>
      <c r="C23" s="9" t="s">
        <v>7</v>
      </c>
      <c r="D23" s="9">
        <v>13</v>
      </c>
      <c r="E23" s="72" t="s">
        <v>47</v>
      </c>
      <c r="F23" s="1"/>
      <c r="G23" s="24">
        <f>G24</f>
        <v>1.8</v>
      </c>
      <c r="H23" s="2"/>
    </row>
    <row r="24" spans="1:8" ht="31.5">
      <c r="A24" s="31" t="s">
        <v>46</v>
      </c>
      <c r="B24" s="46">
        <v>802</v>
      </c>
      <c r="C24" s="9" t="s">
        <v>7</v>
      </c>
      <c r="D24" s="9">
        <v>13</v>
      </c>
      <c r="E24" s="72" t="s">
        <v>48</v>
      </c>
      <c r="F24" s="1"/>
      <c r="G24" s="24">
        <f>G25</f>
        <v>1.8</v>
      </c>
      <c r="H24" s="2"/>
    </row>
    <row r="25" spans="1:8" ht="31.5">
      <c r="A25" s="31" t="s">
        <v>64</v>
      </c>
      <c r="B25" s="46">
        <v>802</v>
      </c>
      <c r="C25" s="9" t="s">
        <v>7</v>
      </c>
      <c r="D25" s="9">
        <v>13</v>
      </c>
      <c r="E25" s="72" t="s">
        <v>48</v>
      </c>
      <c r="F25" s="10">
        <v>800</v>
      </c>
      <c r="G25" s="24">
        <v>1.8</v>
      </c>
      <c r="H25" s="2"/>
    </row>
    <row r="26" spans="1:8" s="42" customFormat="1" ht="47.25">
      <c r="A26" s="34" t="s">
        <v>75</v>
      </c>
      <c r="B26" s="40">
        <v>804</v>
      </c>
      <c r="C26" s="26"/>
      <c r="D26" s="26"/>
      <c r="E26" s="53"/>
      <c r="F26" s="41"/>
      <c r="G26" s="28">
        <f>G27+G58+G92+G106+G88+G50+G101</f>
        <v>227559.08</v>
      </c>
      <c r="H26" s="5"/>
    </row>
    <row r="27" spans="1:7" s="5" customFormat="1" ht="31.5">
      <c r="A27" s="34" t="s">
        <v>6</v>
      </c>
      <c r="B27" s="40">
        <v>804</v>
      </c>
      <c r="C27" s="26" t="s">
        <v>7</v>
      </c>
      <c r="D27" s="26"/>
      <c r="E27" s="53"/>
      <c r="F27" s="41"/>
      <c r="G27" s="28">
        <f>G28+G34+G38</f>
        <v>4904.599999999999</v>
      </c>
    </row>
    <row r="28" spans="1:7" s="8" customFormat="1" ht="94.5">
      <c r="A28" s="29" t="s">
        <v>13</v>
      </c>
      <c r="B28" s="59">
        <v>804</v>
      </c>
      <c r="C28" s="6" t="s">
        <v>7</v>
      </c>
      <c r="D28" s="6" t="s">
        <v>14</v>
      </c>
      <c r="E28" s="51"/>
      <c r="F28" s="7"/>
      <c r="G28" s="23">
        <f>G29</f>
        <v>4695.099999999999</v>
      </c>
    </row>
    <row r="29" spans="1:7" s="12" customFormat="1" ht="31.5">
      <c r="A29" s="30" t="s">
        <v>9</v>
      </c>
      <c r="B29" s="60">
        <v>804</v>
      </c>
      <c r="C29" s="9" t="s">
        <v>7</v>
      </c>
      <c r="D29" s="9" t="s">
        <v>14</v>
      </c>
      <c r="E29" s="72" t="s">
        <v>10</v>
      </c>
      <c r="F29" s="11"/>
      <c r="G29" s="24">
        <f>G30</f>
        <v>4695.099999999999</v>
      </c>
    </row>
    <row r="30" spans="1:7" ht="31.5">
      <c r="A30" s="31" t="s">
        <v>11</v>
      </c>
      <c r="B30" s="46">
        <v>804</v>
      </c>
      <c r="C30" s="9" t="s">
        <v>7</v>
      </c>
      <c r="D30" s="9" t="s">
        <v>14</v>
      </c>
      <c r="E30" s="72" t="s">
        <v>12</v>
      </c>
      <c r="F30" s="13"/>
      <c r="G30" s="24">
        <f>G31+G32+G33</f>
        <v>4695.099999999999</v>
      </c>
    </row>
    <row r="31" spans="1:7" ht="94.5">
      <c r="A31" s="31" t="s">
        <v>61</v>
      </c>
      <c r="B31" s="46">
        <v>804</v>
      </c>
      <c r="C31" s="9" t="s">
        <v>7</v>
      </c>
      <c r="D31" s="9" t="s">
        <v>14</v>
      </c>
      <c r="E31" s="72" t="s">
        <v>12</v>
      </c>
      <c r="F31" s="13">
        <v>100</v>
      </c>
      <c r="G31" s="24">
        <v>3036.2</v>
      </c>
    </row>
    <row r="32" spans="1:7" ht="31.5">
      <c r="A32" s="45" t="s">
        <v>62</v>
      </c>
      <c r="B32" s="48">
        <v>804</v>
      </c>
      <c r="C32" s="9" t="s">
        <v>7</v>
      </c>
      <c r="D32" s="9" t="s">
        <v>14</v>
      </c>
      <c r="E32" s="72" t="s">
        <v>12</v>
      </c>
      <c r="F32" s="13">
        <v>200</v>
      </c>
      <c r="G32" s="61">
        <v>1652.1</v>
      </c>
    </row>
    <row r="33" spans="1:7" ht="31.5">
      <c r="A33" s="31" t="s">
        <v>64</v>
      </c>
      <c r="B33" s="48">
        <v>804</v>
      </c>
      <c r="C33" s="9" t="s">
        <v>7</v>
      </c>
      <c r="D33" s="9" t="s">
        <v>14</v>
      </c>
      <c r="E33" s="72" t="s">
        <v>12</v>
      </c>
      <c r="F33" s="13">
        <v>800</v>
      </c>
      <c r="G33" s="61">
        <v>6.8</v>
      </c>
    </row>
    <row r="34" spans="1:7" s="8" customFormat="1" ht="15.75" hidden="1">
      <c r="A34" s="29" t="s">
        <v>54</v>
      </c>
      <c r="B34" s="59">
        <v>804</v>
      </c>
      <c r="C34" s="6" t="s">
        <v>7</v>
      </c>
      <c r="D34" s="6" t="s">
        <v>40</v>
      </c>
      <c r="E34" s="72"/>
      <c r="F34" s="7"/>
      <c r="G34" s="23">
        <f>G35</f>
        <v>0</v>
      </c>
    </row>
    <row r="35" spans="1:7" s="12" customFormat="1" ht="31.5" hidden="1">
      <c r="A35" s="30" t="s">
        <v>54</v>
      </c>
      <c r="B35" s="60">
        <v>804</v>
      </c>
      <c r="C35" s="9" t="s">
        <v>7</v>
      </c>
      <c r="D35" s="9" t="s">
        <v>40</v>
      </c>
      <c r="E35" s="72" t="s">
        <v>55</v>
      </c>
      <c r="F35" s="11"/>
      <c r="G35" s="24">
        <f>G36</f>
        <v>0</v>
      </c>
    </row>
    <row r="36" spans="1:7" ht="31.5" hidden="1">
      <c r="A36" s="31" t="s">
        <v>56</v>
      </c>
      <c r="B36" s="46">
        <v>804</v>
      </c>
      <c r="C36" s="9" t="s">
        <v>7</v>
      </c>
      <c r="D36" s="9" t="s">
        <v>40</v>
      </c>
      <c r="E36" s="72" t="s">
        <v>57</v>
      </c>
      <c r="F36" s="13"/>
      <c r="G36" s="24">
        <f>G37</f>
        <v>0</v>
      </c>
    </row>
    <row r="37" spans="1:7" ht="31.5" hidden="1">
      <c r="A37" s="31" t="s">
        <v>64</v>
      </c>
      <c r="B37" s="46">
        <v>804</v>
      </c>
      <c r="C37" s="9" t="s">
        <v>7</v>
      </c>
      <c r="D37" s="9" t="s">
        <v>40</v>
      </c>
      <c r="E37" s="72" t="s">
        <v>57</v>
      </c>
      <c r="F37" s="9" t="s">
        <v>63</v>
      </c>
      <c r="G37" s="24"/>
    </row>
    <row r="38" spans="1:7" ht="15.75">
      <c r="A38" s="29" t="s">
        <v>15</v>
      </c>
      <c r="B38" s="59">
        <v>804</v>
      </c>
      <c r="C38" s="6" t="s">
        <v>7</v>
      </c>
      <c r="D38" s="6" t="s">
        <v>16</v>
      </c>
      <c r="E38" s="72"/>
      <c r="F38" s="7"/>
      <c r="G38" s="25">
        <f>G39+G47+G42+G45</f>
        <v>209.5</v>
      </c>
    </row>
    <row r="39" spans="1:8" ht="31.5">
      <c r="A39" s="30" t="s">
        <v>9</v>
      </c>
      <c r="B39" s="60">
        <v>804</v>
      </c>
      <c r="C39" s="9" t="s">
        <v>7</v>
      </c>
      <c r="D39" s="9">
        <v>13</v>
      </c>
      <c r="E39" s="72" t="s">
        <v>47</v>
      </c>
      <c r="F39" s="1"/>
      <c r="G39" s="24">
        <f>G40</f>
        <v>30.9</v>
      </c>
      <c r="H39" s="2"/>
    </row>
    <row r="40" spans="1:8" ht="31.5">
      <c r="A40" s="31" t="s">
        <v>46</v>
      </c>
      <c r="B40" s="46">
        <v>804</v>
      </c>
      <c r="C40" s="9" t="s">
        <v>7</v>
      </c>
      <c r="D40" s="9">
        <v>13</v>
      </c>
      <c r="E40" s="72" t="s">
        <v>48</v>
      </c>
      <c r="F40" s="1"/>
      <c r="G40" s="24">
        <f>G41</f>
        <v>30.9</v>
      </c>
      <c r="H40" s="2"/>
    </row>
    <row r="41" spans="1:8" ht="31.5">
      <c r="A41" s="31" t="s">
        <v>64</v>
      </c>
      <c r="B41" s="46">
        <v>804</v>
      </c>
      <c r="C41" s="9" t="s">
        <v>7</v>
      </c>
      <c r="D41" s="9">
        <v>13</v>
      </c>
      <c r="E41" s="72" t="s">
        <v>48</v>
      </c>
      <c r="F41" s="10">
        <v>800</v>
      </c>
      <c r="G41" s="24">
        <v>30.9</v>
      </c>
      <c r="H41" s="2"/>
    </row>
    <row r="42" spans="1:8" ht="47.25">
      <c r="A42" s="31" t="s">
        <v>96</v>
      </c>
      <c r="B42" s="60">
        <v>804</v>
      </c>
      <c r="C42" s="9" t="s">
        <v>7</v>
      </c>
      <c r="D42" s="9">
        <v>13</v>
      </c>
      <c r="E42" s="72" t="s">
        <v>98</v>
      </c>
      <c r="F42" s="1"/>
      <c r="G42" s="24">
        <f>G43</f>
        <v>75</v>
      </c>
      <c r="H42" s="2"/>
    </row>
    <row r="43" spans="1:8" ht="31.5">
      <c r="A43" s="31" t="s">
        <v>97</v>
      </c>
      <c r="B43" s="46">
        <v>804</v>
      </c>
      <c r="C43" s="9" t="s">
        <v>7</v>
      </c>
      <c r="D43" s="9">
        <v>13</v>
      </c>
      <c r="E43" s="72" t="s">
        <v>99</v>
      </c>
      <c r="F43" s="1"/>
      <c r="G43" s="24">
        <f>G44</f>
        <v>75</v>
      </c>
      <c r="H43" s="2"/>
    </row>
    <row r="44" spans="1:8" ht="31.5">
      <c r="A44" s="31" t="s">
        <v>62</v>
      </c>
      <c r="B44" s="46">
        <v>804</v>
      </c>
      <c r="C44" s="9" t="s">
        <v>7</v>
      </c>
      <c r="D44" s="9">
        <v>13</v>
      </c>
      <c r="E44" s="72" t="s">
        <v>99</v>
      </c>
      <c r="F44" s="10">
        <v>200</v>
      </c>
      <c r="G44" s="24">
        <v>75</v>
      </c>
      <c r="H44" s="2"/>
    </row>
    <row r="45" spans="1:8" ht="31.5">
      <c r="A45" s="31" t="s">
        <v>109</v>
      </c>
      <c r="B45" s="46">
        <v>804</v>
      </c>
      <c r="C45" s="9" t="s">
        <v>7</v>
      </c>
      <c r="D45" s="9">
        <v>13</v>
      </c>
      <c r="E45" s="72" t="s">
        <v>110</v>
      </c>
      <c r="F45" s="10"/>
      <c r="G45" s="24">
        <f>G46</f>
        <v>84.6</v>
      </c>
      <c r="H45" s="2"/>
    </row>
    <row r="46" spans="1:8" ht="31.5">
      <c r="A46" s="31" t="s">
        <v>64</v>
      </c>
      <c r="B46" s="46">
        <v>804</v>
      </c>
      <c r="C46" s="9" t="s">
        <v>7</v>
      </c>
      <c r="D46" s="9">
        <v>13</v>
      </c>
      <c r="E46" s="72" t="s">
        <v>110</v>
      </c>
      <c r="F46" s="10">
        <v>800</v>
      </c>
      <c r="G46" s="24">
        <v>84.6</v>
      </c>
      <c r="H46" s="2"/>
    </row>
    <row r="47" spans="1:8" ht="31.5">
      <c r="A47" s="31" t="s">
        <v>80</v>
      </c>
      <c r="B47" s="60">
        <v>804</v>
      </c>
      <c r="C47" s="9" t="s">
        <v>7</v>
      </c>
      <c r="D47" s="9" t="s">
        <v>16</v>
      </c>
      <c r="E47" s="72" t="s">
        <v>68</v>
      </c>
      <c r="F47" s="1"/>
      <c r="G47" s="24">
        <f>G48</f>
        <v>19</v>
      </c>
      <c r="H47" s="2"/>
    </row>
    <row r="48" spans="1:8" ht="126">
      <c r="A48" s="31" t="s">
        <v>81</v>
      </c>
      <c r="B48" s="46">
        <v>804</v>
      </c>
      <c r="C48" s="9" t="s">
        <v>7</v>
      </c>
      <c r="D48" s="9" t="s">
        <v>16</v>
      </c>
      <c r="E48" s="72" t="s">
        <v>70</v>
      </c>
      <c r="F48" s="1"/>
      <c r="G48" s="24">
        <f>G49</f>
        <v>19</v>
      </c>
      <c r="H48" s="2"/>
    </row>
    <row r="49" spans="1:8" ht="31.5">
      <c r="A49" s="31" t="s">
        <v>67</v>
      </c>
      <c r="B49" s="46">
        <v>804</v>
      </c>
      <c r="C49" s="9" t="s">
        <v>7</v>
      </c>
      <c r="D49" s="9" t="s">
        <v>16</v>
      </c>
      <c r="E49" s="72" t="s">
        <v>70</v>
      </c>
      <c r="F49" s="10">
        <v>500</v>
      </c>
      <c r="G49" s="24">
        <v>19</v>
      </c>
      <c r="H49" s="2"/>
    </row>
    <row r="50" spans="1:8" ht="15.75">
      <c r="A50" s="35" t="s">
        <v>87</v>
      </c>
      <c r="B50" s="40">
        <v>804</v>
      </c>
      <c r="C50" s="26" t="s">
        <v>14</v>
      </c>
      <c r="D50" s="26"/>
      <c r="E50" s="53"/>
      <c r="F50" s="27"/>
      <c r="G50" s="28">
        <f aca="true" t="shared" si="0" ref="G50:G56">G51</f>
        <v>2332.8</v>
      </c>
      <c r="H50" s="2"/>
    </row>
    <row r="51" spans="1:8" ht="31.5">
      <c r="A51" s="32" t="s">
        <v>88</v>
      </c>
      <c r="B51" s="59">
        <v>804</v>
      </c>
      <c r="C51" s="6" t="s">
        <v>14</v>
      </c>
      <c r="D51" s="6" t="s">
        <v>89</v>
      </c>
      <c r="E51" s="52"/>
      <c r="F51" s="46"/>
      <c r="G51" s="23">
        <f>G55+G52</f>
        <v>2332.8</v>
      </c>
      <c r="H51" s="2"/>
    </row>
    <row r="52" spans="1:8" ht="31.5">
      <c r="A52" s="31" t="s">
        <v>92</v>
      </c>
      <c r="B52" s="46">
        <v>804</v>
      </c>
      <c r="C52" s="9" t="s">
        <v>14</v>
      </c>
      <c r="D52" s="9" t="s">
        <v>89</v>
      </c>
      <c r="E52" s="72" t="s">
        <v>94</v>
      </c>
      <c r="F52" s="13"/>
      <c r="G52" s="24">
        <f t="shared" si="0"/>
        <v>83.8</v>
      </c>
      <c r="H52" s="2"/>
    </row>
    <row r="53" spans="1:8" ht="31.5">
      <c r="A53" s="31" t="s">
        <v>93</v>
      </c>
      <c r="B53" s="46">
        <v>804</v>
      </c>
      <c r="C53" s="9" t="s">
        <v>14</v>
      </c>
      <c r="D53" s="9" t="s">
        <v>89</v>
      </c>
      <c r="E53" s="72" t="s">
        <v>95</v>
      </c>
      <c r="F53" s="13"/>
      <c r="G53" s="24">
        <f t="shared" si="0"/>
        <v>83.8</v>
      </c>
      <c r="H53" s="2"/>
    </row>
    <row r="54" spans="1:8" ht="31.5">
      <c r="A54" s="31" t="s">
        <v>66</v>
      </c>
      <c r="B54" s="46">
        <v>804</v>
      </c>
      <c r="C54" s="9" t="s">
        <v>14</v>
      </c>
      <c r="D54" s="9" t="s">
        <v>89</v>
      </c>
      <c r="E54" s="72" t="s">
        <v>95</v>
      </c>
      <c r="F54" s="13">
        <v>200</v>
      </c>
      <c r="G54" s="24">
        <v>83.8</v>
      </c>
      <c r="H54" s="2"/>
    </row>
    <row r="55" spans="1:8" ht="31.5">
      <c r="A55" s="31" t="s">
        <v>67</v>
      </c>
      <c r="B55" s="46">
        <v>804</v>
      </c>
      <c r="C55" s="9" t="s">
        <v>14</v>
      </c>
      <c r="D55" s="9" t="s">
        <v>89</v>
      </c>
      <c r="E55" s="72" t="s">
        <v>68</v>
      </c>
      <c r="F55" s="9"/>
      <c r="G55" s="24">
        <f t="shared" si="0"/>
        <v>2249</v>
      </c>
      <c r="H55" s="2"/>
    </row>
    <row r="56" spans="1:8" ht="126">
      <c r="A56" s="31" t="s">
        <v>69</v>
      </c>
      <c r="B56" s="46">
        <v>804</v>
      </c>
      <c r="C56" s="9" t="s">
        <v>14</v>
      </c>
      <c r="D56" s="9" t="s">
        <v>89</v>
      </c>
      <c r="E56" s="72" t="s">
        <v>70</v>
      </c>
      <c r="F56" s="9"/>
      <c r="G56" s="24">
        <f t="shared" si="0"/>
        <v>2249</v>
      </c>
      <c r="H56" s="2"/>
    </row>
    <row r="57" spans="1:8" ht="31.5">
      <c r="A57" s="31" t="s">
        <v>67</v>
      </c>
      <c r="B57" s="46">
        <v>804</v>
      </c>
      <c r="C57" s="9" t="s">
        <v>14</v>
      </c>
      <c r="D57" s="9" t="s">
        <v>89</v>
      </c>
      <c r="E57" s="72" t="s">
        <v>70</v>
      </c>
      <c r="F57" s="9" t="s">
        <v>49</v>
      </c>
      <c r="G57" s="24">
        <v>2249</v>
      </c>
      <c r="H57" s="2"/>
    </row>
    <row r="58" spans="1:7" s="5" customFormat="1" ht="31.5">
      <c r="A58" s="35" t="s">
        <v>17</v>
      </c>
      <c r="B58" s="40">
        <v>804</v>
      </c>
      <c r="C58" s="26" t="s">
        <v>18</v>
      </c>
      <c r="D58" s="26"/>
      <c r="E58" s="53"/>
      <c r="F58" s="27"/>
      <c r="G58" s="28">
        <f>G59+G63+G67</f>
        <v>125998.29999999999</v>
      </c>
    </row>
    <row r="59" spans="1:7" s="5" customFormat="1" ht="15.75">
      <c r="A59" s="32" t="s">
        <v>19</v>
      </c>
      <c r="B59" s="59">
        <v>804</v>
      </c>
      <c r="C59" s="6" t="s">
        <v>18</v>
      </c>
      <c r="D59" s="6" t="s">
        <v>7</v>
      </c>
      <c r="E59" s="54"/>
      <c r="F59" s="10"/>
      <c r="G59" s="23">
        <f>G60</f>
        <v>32120</v>
      </c>
    </row>
    <row r="60" spans="1:7" s="5" customFormat="1" ht="31.5">
      <c r="A60" s="31" t="s">
        <v>67</v>
      </c>
      <c r="B60" s="46">
        <v>804</v>
      </c>
      <c r="C60" s="9" t="s">
        <v>18</v>
      </c>
      <c r="D60" s="9" t="s">
        <v>7</v>
      </c>
      <c r="E60" s="72" t="s">
        <v>68</v>
      </c>
      <c r="F60" s="9"/>
      <c r="G60" s="24">
        <f>G61</f>
        <v>32120</v>
      </c>
    </row>
    <row r="61" spans="1:7" s="5" customFormat="1" ht="126">
      <c r="A61" s="31" t="s">
        <v>69</v>
      </c>
      <c r="B61" s="46">
        <v>804</v>
      </c>
      <c r="C61" s="9" t="s">
        <v>18</v>
      </c>
      <c r="D61" s="9" t="s">
        <v>7</v>
      </c>
      <c r="E61" s="72" t="s">
        <v>70</v>
      </c>
      <c r="F61" s="9"/>
      <c r="G61" s="24">
        <f>G62</f>
        <v>32120</v>
      </c>
    </row>
    <row r="62" spans="1:7" s="5" customFormat="1" ht="31.5">
      <c r="A62" s="31" t="s">
        <v>67</v>
      </c>
      <c r="B62" s="46">
        <v>804</v>
      </c>
      <c r="C62" s="9" t="s">
        <v>18</v>
      </c>
      <c r="D62" s="9" t="s">
        <v>7</v>
      </c>
      <c r="E62" s="72" t="s">
        <v>70</v>
      </c>
      <c r="F62" s="9" t="s">
        <v>49</v>
      </c>
      <c r="G62" s="24">
        <f>31537+583</f>
        <v>32120</v>
      </c>
    </row>
    <row r="63" spans="1:7" s="5" customFormat="1" ht="15.75">
      <c r="A63" s="32" t="s">
        <v>20</v>
      </c>
      <c r="B63" s="59">
        <v>804</v>
      </c>
      <c r="C63" s="6" t="s">
        <v>18</v>
      </c>
      <c r="D63" s="6" t="s">
        <v>21</v>
      </c>
      <c r="E63" s="54"/>
      <c r="F63" s="4"/>
      <c r="G63" s="23">
        <f>G65</f>
        <v>20</v>
      </c>
    </row>
    <row r="64" spans="1:7" s="5" customFormat="1" ht="31.5">
      <c r="A64" s="33" t="s">
        <v>22</v>
      </c>
      <c r="B64" s="46">
        <v>804</v>
      </c>
      <c r="C64" s="9" t="s">
        <v>18</v>
      </c>
      <c r="D64" s="9" t="s">
        <v>21</v>
      </c>
      <c r="E64" s="72" t="s">
        <v>23</v>
      </c>
      <c r="F64" s="13"/>
      <c r="G64" s="24">
        <f>G65</f>
        <v>20</v>
      </c>
    </row>
    <row r="65" spans="1:7" s="5" customFormat="1" ht="31.5">
      <c r="A65" s="31" t="s">
        <v>24</v>
      </c>
      <c r="B65" s="46">
        <v>804</v>
      </c>
      <c r="C65" s="9" t="s">
        <v>18</v>
      </c>
      <c r="D65" s="9" t="s">
        <v>21</v>
      </c>
      <c r="E65" s="72" t="s">
        <v>25</v>
      </c>
      <c r="F65" s="13"/>
      <c r="G65" s="24">
        <f>G66</f>
        <v>20</v>
      </c>
    </row>
    <row r="66" spans="1:7" s="5" customFormat="1" ht="31.5">
      <c r="A66" s="31" t="s">
        <v>66</v>
      </c>
      <c r="B66" s="46">
        <v>804</v>
      </c>
      <c r="C66" s="9" t="s">
        <v>18</v>
      </c>
      <c r="D66" s="9" t="s">
        <v>21</v>
      </c>
      <c r="E66" s="72" t="s">
        <v>25</v>
      </c>
      <c r="F66" s="9" t="s">
        <v>65</v>
      </c>
      <c r="G66" s="24">
        <v>20</v>
      </c>
    </row>
    <row r="67" spans="1:8" s="8" customFormat="1" ht="15.75">
      <c r="A67" s="32" t="s">
        <v>26</v>
      </c>
      <c r="B67" s="59">
        <v>804</v>
      </c>
      <c r="C67" s="6" t="s">
        <v>18</v>
      </c>
      <c r="D67" s="6" t="s">
        <v>8</v>
      </c>
      <c r="E67" s="51"/>
      <c r="F67" s="7"/>
      <c r="G67" s="23">
        <f>G73+G72+G84+G86+G70+G68</f>
        <v>93858.29999999999</v>
      </c>
      <c r="H67" s="14"/>
    </row>
    <row r="68" spans="1:7" ht="31.5" hidden="1">
      <c r="A68" s="31" t="s">
        <v>67</v>
      </c>
      <c r="B68" s="46">
        <v>804</v>
      </c>
      <c r="C68" s="9" t="s">
        <v>18</v>
      </c>
      <c r="D68" s="9" t="s">
        <v>8</v>
      </c>
      <c r="E68" s="72" t="s">
        <v>68</v>
      </c>
      <c r="F68" s="9"/>
      <c r="G68" s="24"/>
    </row>
    <row r="69" spans="1:7" ht="51" customHeight="1">
      <c r="A69" s="31" t="s">
        <v>111</v>
      </c>
      <c r="B69" s="46">
        <v>804</v>
      </c>
      <c r="C69" s="9" t="s">
        <v>18</v>
      </c>
      <c r="D69" s="9" t="s">
        <v>8</v>
      </c>
      <c r="E69" s="72" t="s">
        <v>112</v>
      </c>
      <c r="F69" s="7"/>
      <c r="G69" s="24">
        <f>G70</f>
        <v>646.4</v>
      </c>
    </row>
    <row r="70" spans="1:7" ht="31.5">
      <c r="A70" s="31" t="s">
        <v>66</v>
      </c>
      <c r="B70" s="46">
        <v>804</v>
      </c>
      <c r="C70" s="9" t="s">
        <v>18</v>
      </c>
      <c r="D70" s="9" t="s">
        <v>8</v>
      </c>
      <c r="E70" s="72" t="s">
        <v>112</v>
      </c>
      <c r="F70" s="9">
        <v>200</v>
      </c>
      <c r="G70" s="24">
        <v>646.4</v>
      </c>
    </row>
    <row r="71" spans="1:7" ht="126">
      <c r="A71" s="31" t="s">
        <v>69</v>
      </c>
      <c r="B71" s="46">
        <v>804</v>
      </c>
      <c r="C71" s="9" t="s">
        <v>18</v>
      </c>
      <c r="D71" s="9" t="s">
        <v>8</v>
      </c>
      <c r="E71" s="72" t="s">
        <v>70</v>
      </c>
      <c r="F71" s="9"/>
      <c r="G71" s="24">
        <f>G72</f>
        <v>11900</v>
      </c>
    </row>
    <row r="72" spans="1:7" ht="31.5">
      <c r="A72" s="31" t="s">
        <v>67</v>
      </c>
      <c r="B72" s="46">
        <v>804</v>
      </c>
      <c r="C72" s="9" t="s">
        <v>18</v>
      </c>
      <c r="D72" s="9" t="s">
        <v>8</v>
      </c>
      <c r="E72" s="72" t="s">
        <v>70</v>
      </c>
      <c r="F72" s="9" t="s">
        <v>49</v>
      </c>
      <c r="G72" s="24">
        <f>9200+2000+700</f>
        <v>11900</v>
      </c>
    </row>
    <row r="73" spans="1:7" ht="31.5">
      <c r="A73" s="31" t="s">
        <v>26</v>
      </c>
      <c r="B73" s="46">
        <v>804</v>
      </c>
      <c r="C73" s="9" t="s">
        <v>18</v>
      </c>
      <c r="D73" s="9" t="s">
        <v>8</v>
      </c>
      <c r="E73" s="72" t="s">
        <v>27</v>
      </c>
      <c r="F73" s="13"/>
      <c r="G73" s="24">
        <f>G74+G76+G78+G82+G80</f>
        <v>76513.4</v>
      </c>
    </row>
    <row r="74" spans="1:7" ht="31.5">
      <c r="A74" s="31" t="s">
        <v>28</v>
      </c>
      <c r="B74" s="46">
        <v>804</v>
      </c>
      <c r="C74" s="9" t="s">
        <v>18</v>
      </c>
      <c r="D74" s="9" t="s">
        <v>8</v>
      </c>
      <c r="E74" s="72" t="s">
        <v>29</v>
      </c>
      <c r="F74" s="13"/>
      <c r="G74" s="24">
        <f>G75</f>
        <v>19419.7</v>
      </c>
    </row>
    <row r="75" spans="1:7" ht="31.5">
      <c r="A75" s="31" t="s">
        <v>66</v>
      </c>
      <c r="B75" s="46">
        <v>804</v>
      </c>
      <c r="C75" s="9" t="s">
        <v>18</v>
      </c>
      <c r="D75" s="9" t="s">
        <v>8</v>
      </c>
      <c r="E75" s="72" t="s">
        <v>29</v>
      </c>
      <c r="F75" s="9" t="s">
        <v>65</v>
      </c>
      <c r="G75" s="24">
        <v>19419.7</v>
      </c>
    </row>
    <row r="76" spans="1:7" ht="64.5" customHeight="1">
      <c r="A76" s="31" t="s">
        <v>30</v>
      </c>
      <c r="B76" s="46">
        <v>804</v>
      </c>
      <c r="C76" s="9" t="s">
        <v>18</v>
      </c>
      <c r="D76" s="9" t="s">
        <v>8</v>
      </c>
      <c r="E76" s="72" t="s">
        <v>31</v>
      </c>
      <c r="F76" s="13"/>
      <c r="G76" s="24">
        <f>G77</f>
        <v>38413.5</v>
      </c>
    </row>
    <row r="77" spans="1:7" ht="31.5">
      <c r="A77" s="31" t="s">
        <v>66</v>
      </c>
      <c r="B77" s="46">
        <v>804</v>
      </c>
      <c r="C77" s="9" t="s">
        <v>18</v>
      </c>
      <c r="D77" s="9" t="s">
        <v>8</v>
      </c>
      <c r="E77" s="72" t="s">
        <v>31</v>
      </c>
      <c r="F77" s="9" t="s">
        <v>65</v>
      </c>
      <c r="G77" s="24">
        <v>38413.5</v>
      </c>
    </row>
    <row r="78" spans="1:7" ht="31.5">
      <c r="A78" s="31" t="s">
        <v>32</v>
      </c>
      <c r="B78" s="46">
        <v>804</v>
      </c>
      <c r="C78" s="9" t="s">
        <v>18</v>
      </c>
      <c r="D78" s="9" t="s">
        <v>8</v>
      </c>
      <c r="E78" s="72" t="s">
        <v>33</v>
      </c>
      <c r="F78" s="13"/>
      <c r="G78" s="24">
        <f>G79</f>
        <v>6241.2</v>
      </c>
    </row>
    <row r="79" spans="1:7" ht="31.5">
      <c r="A79" s="31" t="s">
        <v>66</v>
      </c>
      <c r="B79" s="46">
        <v>804</v>
      </c>
      <c r="C79" s="9" t="s">
        <v>18</v>
      </c>
      <c r="D79" s="9" t="s">
        <v>8</v>
      </c>
      <c r="E79" s="72" t="s">
        <v>33</v>
      </c>
      <c r="F79" s="9" t="s">
        <v>65</v>
      </c>
      <c r="G79" s="24">
        <v>6241.2</v>
      </c>
    </row>
    <row r="80" spans="1:7" ht="19.5" customHeight="1">
      <c r="A80" s="31" t="s">
        <v>91</v>
      </c>
      <c r="B80" s="46">
        <v>804</v>
      </c>
      <c r="C80" s="9" t="s">
        <v>18</v>
      </c>
      <c r="D80" s="9" t="s">
        <v>8</v>
      </c>
      <c r="E80" s="72" t="s">
        <v>90</v>
      </c>
      <c r="F80" s="9"/>
      <c r="G80" s="24">
        <f>G81</f>
        <v>97.5</v>
      </c>
    </row>
    <row r="81" spans="1:7" ht="31.5">
      <c r="A81" s="31" t="s">
        <v>66</v>
      </c>
      <c r="B81" s="46">
        <v>804</v>
      </c>
      <c r="C81" s="9" t="s">
        <v>18</v>
      </c>
      <c r="D81" s="9" t="s">
        <v>8</v>
      </c>
      <c r="E81" s="72" t="s">
        <v>90</v>
      </c>
      <c r="F81" s="9" t="s">
        <v>65</v>
      </c>
      <c r="G81" s="24">
        <f>100-2.5</f>
        <v>97.5</v>
      </c>
    </row>
    <row r="82" spans="1:7" ht="31.5">
      <c r="A82" s="31" t="s">
        <v>34</v>
      </c>
      <c r="B82" s="46">
        <v>804</v>
      </c>
      <c r="C82" s="9" t="s">
        <v>18</v>
      </c>
      <c r="D82" s="9" t="s">
        <v>8</v>
      </c>
      <c r="E82" s="72" t="s">
        <v>35</v>
      </c>
      <c r="F82" s="13"/>
      <c r="G82" s="24">
        <f>G83</f>
        <v>12341.5</v>
      </c>
    </row>
    <row r="83" spans="1:7" ht="31.5">
      <c r="A83" s="31" t="s">
        <v>66</v>
      </c>
      <c r="B83" s="46">
        <v>804</v>
      </c>
      <c r="C83" s="9" t="s">
        <v>18</v>
      </c>
      <c r="D83" s="9" t="s">
        <v>8</v>
      </c>
      <c r="E83" s="72" t="s">
        <v>35</v>
      </c>
      <c r="F83" s="9" t="s">
        <v>65</v>
      </c>
      <c r="G83" s="24">
        <v>12341.5</v>
      </c>
    </row>
    <row r="84" spans="1:7" ht="31.5">
      <c r="A84" s="31" t="s">
        <v>76</v>
      </c>
      <c r="B84" s="46">
        <v>804</v>
      </c>
      <c r="C84" s="9" t="s">
        <v>18</v>
      </c>
      <c r="D84" s="9" t="s">
        <v>8</v>
      </c>
      <c r="E84" s="72" t="s">
        <v>77</v>
      </c>
      <c r="F84" s="13"/>
      <c r="G84" s="24">
        <f>G85</f>
        <v>898.5</v>
      </c>
    </row>
    <row r="85" spans="1:7" ht="31.5">
      <c r="A85" s="31" t="s">
        <v>66</v>
      </c>
      <c r="B85" s="46">
        <v>804</v>
      </c>
      <c r="C85" s="9" t="s">
        <v>18</v>
      </c>
      <c r="D85" s="9" t="s">
        <v>8</v>
      </c>
      <c r="E85" s="72" t="s">
        <v>77</v>
      </c>
      <c r="F85" s="9" t="s">
        <v>65</v>
      </c>
      <c r="G85" s="24">
        <v>898.5</v>
      </c>
    </row>
    <row r="86" spans="1:7" ht="31.5">
      <c r="A86" s="31" t="s">
        <v>78</v>
      </c>
      <c r="B86" s="46">
        <v>804</v>
      </c>
      <c r="C86" s="9" t="s">
        <v>18</v>
      </c>
      <c r="D86" s="9" t="s">
        <v>8</v>
      </c>
      <c r="E86" s="72" t="s">
        <v>79</v>
      </c>
      <c r="F86" s="9"/>
      <c r="G86" s="24">
        <f>G87</f>
        <v>3900</v>
      </c>
    </row>
    <row r="87" spans="1:7" ht="31.5">
      <c r="A87" s="31" t="s">
        <v>66</v>
      </c>
      <c r="B87" s="46">
        <v>804</v>
      </c>
      <c r="C87" s="9" t="s">
        <v>18</v>
      </c>
      <c r="D87" s="9" t="s">
        <v>8</v>
      </c>
      <c r="E87" s="72" t="s">
        <v>79</v>
      </c>
      <c r="F87" s="9" t="s">
        <v>65</v>
      </c>
      <c r="G87" s="24">
        <f>1500+2400</f>
        <v>3900</v>
      </c>
    </row>
    <row r="88" spans="1:7" ht="15.75">
      <c r="A88" s="34" t="s">
        <v>82</v>
      </c>
      <c r="B88" s="40">
        <v>804</v>
      </c>
      <c r="C88" s="26" t="s">
        <v>85</v>
      </c>
      <c r="D88" s="47"/>
      <c r="E88" s="55"/>
      <c r="F88" s="47"/>
      <c r="G88" s="28">
        <f>G89</f>
        <v>3.78</v>
      </c>
    </row>
    <row r="89" spans="1:7" ht="47.25">
      <c r="A89" s="29" t="s">
        <v>83</v>
      </c>
      <c r="B89" s="59">
        <v>804</v>
      </c>
      <c r="C89" s="6" t="s">
        <v>85</v>
      </c>
      <c r="D89" s="6" t="s">
        <v>18</v>
      </c>
      <c r="E89" s="51"/>
      <c r="F89" s="6"/>
      <c r="G89" s="24">
        <f>G90</f>
        <v>3.78</v>
      </c>
    </row>
    <row r="90" spans="1:7" ht="63">
      <c r="A90" s="31" t="s">
        <v>84</v>
      </c>
      <c r="B90" s="46">
        <v>804</v>
      </c>
      <c r="C90" s="9" t="s">
        <v>85</v>
      </c>
      <c r="D90" s="9" t="s">
        <v>18</v>
      </c>
      <c r="E90" s="72" t="s">
        <v>86</v>
      </c>
      <c r="F90" s="9"/>
      <c r="G90" s="24">
        <f>G91</f>
        <v>3.78</v>
      </c>
    </row>
    <row r="91" spans="1:7" ht="31.5">
      <c r="A91" s="31" t="s">
        <v>66</v>
      </c>
      <c r="B91" s="46">
        <v>804</v>
      </c>
      <c r="C91" s="9" t="s">
        <v>85</v>
      </c>
      <c r="D91" s="9" t="s">
        <v>18</v>
      </c>
      <c r="E91" s="72" t="s">
        <v>86</v>
      </c>
      <c r="F91" s="9" t="s">
        <v>65</v>
      </c>
      <c r="G91" s="24">
        <v>3.78</v>
      </c>
    </row>
    <row r="92" spans="1:7" s="5" customFormat="1" ht="15.75">
      <c r="A92" s="34" t="s">
        <v>36</v>
      </c>
      <c r="B92" s="40">
        <v>804</v>
      </c>
      <c r="C92" s="26" t="s">
        <v>37</v>
      </c>
      <c r="D92" s="26"/>
      <c r="E92" s="56"/>
      <c r="F92" s="26"/>
      <c r="G92" s="28">
        <f>G93+G97</f>
        <v>18836.5</v>
      </c>
    </row>
    <row r="93" spans="1:7" s="8" customFormat="1" ht="15.75">
      <c r="A93" s="29" t="s">
        <v>38</v>
      </c>
      <c r="B93" s="59">
        <v>804</v>
      </c>
      <c r="C93" s="6" t="s">
        <v>37</v>
      </c>
      <c r="D93" s="6" t="s">
        <v>7</v>
      </c>
      <c r="E93" s="51"/>
      <c r="F93" s="6"/>
      <c r="G93" s="23">
        <f>G94</f>
        <v>14614.5</v>
      </c>
    </row>
    <row r="94" spans="1:7" ht="31.5">
      <c r="A94" s="31" t="s">
        <v>67</v>
      </c>
      <c r="B94" s="46">
        <v>804</v>
      </c>
      <c r="C94" s="9" t="s">
        <v>37</v>
      </c>
      <c r="D94" s="9" t="s">
        <v>7</v>
      </c>
      <c r="E94" s="72" t="s">
        <v>68</v>
      </c>
      <c r="F94" s="9"/>
      <c r="G94" s="24">
        <f>G95</f>
        <v>14614.5</v>
      </c>
    </row>
    <row r="95" spans="1:7" ht="126">
      <c r="A95" s="31" t="s">
        <v>69</v>
      </c>
      <c r="B95" s="46">
        <v>804</v>
      </c>
      <c r="C95" s="9" t="s">
        <v>37</v>
      </c>
      <c r="D95" s="9" t="s">
        <v>7</v>
      </c>
      <c r="E95" s="72" t="s">
        <v>70</v>
      </c>
      <c r="F95" s="9"/>
      <c r="G95" s="24">
        <f>G96</f>
        <v>14614.5</v>
      </c>
    </row>
    <row r="96" spans="1:7" ht="31.5">
      <c r="A96" s="31" t="s">
        <v>67</v>
      </c>
      <c r="B96" s="46">
        <v>804</v>
      </c>
      <c r="C96" s="9" t="s">
        <v>37</v>
      </c>
      <c r="D96" s="9" t="s">
        <v>7</v>
      </c>
      <c r="E96" s="72" t="s">
        <v>70</v>
      </c>
      <c r="F96" s="9" t="s">
        <v>49</v>
      </c>
      <c r="G96" s="24">
        <v>14614.5</v>
      </c>
    </row>
    <row r="97" spans="1:7" s="8" customFormat="1" ht="15.75">
      <c r="A97" s="29" t="s">
        <v>53</v>
      </c>
      <c r="B97" s="59">
        <v>804</v>
      </c>
      <c r="C97" s="6" t="s">
        <v>37</v>
      </c>
      <c r="D97" s="6" t="s">
        <v>21</v>
      </c>
      <c r="E97" s="72"/>
      <c r="F97" s="6"/>
      <c r="G97" s="23">
        <f>G98</f>
        <v>4222</v>
      </c>
    </row>
    <row r="98" spans="1:7" ht="31.5">
      <c r="A98" s="31" t="s">
        <v>67</v>
      </c>
      <c r="B98" s="46">
        <v>804</v>
      </c>
      <c r="C98" s="9" t="s">
        <v>37</v>
      </c>
      <c r="D98" s="9" t="s">
        <v>21</v>
      </c>
      <c r="E98" s="72" t="s">
        <v>68</v>
      </c>
      <c r="F98" s="9"/>
      <c r="G98" s="24">
        <f>G99</f>
        <v>4222</v>
      </c>
    </row>
    <row r="99" spans="1:7" ht="126">
      <c r="A99" s="31" t="s">
        <v>69</v>
      </c>
      <c r="B99" s="46">
        <v>804</v>
      </c>
      <c r="C99" s="9" t="s">
        <v>37</v>
      </c>
      <c r="D99" s="9" t="s">
        <v>21</v>
      </c>
      <c r="E99" s="72" t="s">
        <v>70</v>
      </c>
      <c r="F99" s="9"/>
      <c r="G99" s="24">
        <f>G100</f>
        <v>4222</v>
      </c>
    </row>
    <row r="100" spans="1:7" ht="31.5">
      <c r="A100" s="31" t="s">
        <v>67</v>
      </c>
      <c r="B100" s="46">
        <v>804</v>
      </c>
      <c r="C100" s="9" t="s">
        <v>37</v>
      </c>
      <c r="D100" s="9" t="s">
        <v>21</v>
      </c>
      <c r="E100" s="72" t="s">
        <v>70</v>
      </c>
      <c r="F100" s="9" t="s">
        <v>49</v>
      </c>
      <c r="G100" s="24">
        <v>4222</v>
      </c>
    </row>
    <row r="101" spans="1:7" ht="15.75">
      <c r="A101" s="34" t="s">
        <v>100</v>
      </c>
      <c r="B101" s="40">
        <v>804</v>
      </c>
      <c r="C101" s="26" t="s">
        <v>105</v>
      </c>
      <c r="D101" s="26"/>
      <c r="E101" s="73"/>
      <c r="F101" s="26"/>
      <c r="G101" s="28">
        <f>G102</f>
        <v>250</v>
      </c>
    </row>
    <row r="102" spans="1:7" ht="15.75">
      <c r="A102" s="29" t="s">
        <v>101</v>
      </c>
      <c r="B102" s="46">
        <v>804</v>
      </c>
      <c r="C102" s="6" t="s">
        <v>105</v>
      </c>
      <c r="D102" s="6" t="s">
        <v>8</v>
      </c>
      <c r="E102" s="74"/>
      <c r="F102" s="9"/>
      <c r="G102" s="24">
        <f>G103</f>
        <v>250</v>
      </c>
    </row>
    <row r="103" spans="1:7" ht="31.5">
      <c r="A103" s="31" t="s">
        <v>102</v>
      </c>
      <c r="B103" s="46">
        <v>804</v>
      </c>
      <c r="C103" s="9" t="s">
        <v>105</v>
      </c>
      <c r="D103" s="9" t="s">
        <v>8</v>
      </c>
      <c r="E103" s="72" t="s">
        <v>106</v>
      </c>
      <c r="F103" s="9"/>
      <c r="G103" s="24">
        <f>G104</f>
        <v>250</v>
      </c>
    </row>
    <row r="104" spans="1:7" ht="31.5">
      <c r="A104" s="31" t="s">
        <v>103</v>
      </c>
      <c r="B104" s="46">
        <v>804</v>
      </c>
      <c r="C104" s="9" t="s">
        <v>105</v>
      </c>
      <c r="D104" s="9" t="s">
        <v>8</v>
      </c>
      <c r="E104" s="72" t="s">
        <v>107</v>
      </c>
      <c r="F104" s="9"/>
      <c r="G104" s="24">
        <f>G105</f>
        <v>250</v>
      </c>
    </row>
    <row r="105" spans="1:7" ht="31.5">
      <c r="A105" s="31" t="s">
        <v>104</v>
      </c>
      <c r="B105" s="46">
        <v>804</v>
      </c>
      <c r="C105" s="9" t="s">
        <v>105</v>
      </c>
      <c r="D105" s="9" t="s">
        <v>8</v>
      </c>
      <c r="E105" s="72" t="s">
        <v>107</v>
      </c>
      <c r="F105" s="9" t="s">
        <v>108</v>
      </c>
      <c r="G105" s="24">
        <v>250</v>
      </c>
    </row>
    <row r="106" spans="1:7" s="5" customFormat="1" ht="15.75">
      <c r="A106" s="34" t="s">
        <v>39</v>
      </c>
      <c r="B106" s="40">
        <v>804</v>
      </c>
      <c r="C106" s="26" t="s">
        <v>40</v>
      </c>
      <c r="D106" s="26"/>
      <c r="E106" s="56"/>
      <c r="F106" s="26"/>
      <c r="G106" s="28">
        <f>G107+G111</f>
        <v>75233.1</v>
      </c>
    </row>
    <row r="107" spans="1:7" s="8" customFormat="1" ht="15.75">
      <c r="A107" s="29" t="s">
        <v>41</v>
      </c>
      <c r="B107" s="59">
        <v>804</v>
      </c>
      <c r="C107" s="6" t="s">
        <v>40</v>
      </c>
      <c r="D107" s="6" t="s">
        <v>7</v>
      </c>
      <c r="E107" s="57"/>
      <c r="F107" s="6"/>
      <c r="G107" s="23">
        <f>G108</f>
        <v>74233.1</v>
      </c>
    </row>
    <row r="108" spans="1:7" ht="31.5">
      <c r="A108" s="31" t="s">
        <v>42</v>
      </c>
      <c r="B108" s="46">
        <v>804</v>
      </c>
      <c r="C108" s="9" t="s">
        <v>40</v>
      </c>
      <c r="D108" s="9" t="s">
        <v>7</v>
      </c>
      <c r="E108" s="72" t="s">
        <v>43</v>
      </c>
      <c r="F108" s="9"/>
      <c r="G108" s="24">
        <f>G109</f>
        <v>74233.1</v>
      </c>
    </row>
    <row r="109" spans="1:7" ht="31.5">
      <c r="A109" s="31" t="s">
        <v>52</v>
      </c>
      <c r="B109" s="46">
        <v>804</v>
      </c>
      <c r="C109" s="9" t="s">
        <v>40</v>
      </c>
      <c r="D109" s="9" t="s">
        <v>7</v>
      </c>
      <c r="E109" s="72" t="s">
        <v>44</v>
      </c>
      <c r="F109" s="9"/>
      <c r="G109" s="24">
        <f>G110</f>
        <v>74233.1</v>
      </c>
    </row>
    <row r="110" spans="1:7" ht="47.25">
      <c r="A110" s="31" t="s">
        <v>71</v>
      </c>
      <c r="B110" s="46">
        <v>804</v>
      </c>
      <c r="C110" s="9" t="s">
        <v>40</v>
      </c>
      <c r="D110" s="9" t="s">
        <v>7</v>
      </c>
      <c r="E110" s="72" t="s">
        <v>44</v>
      </c>
      <c r="F110" s="9" t="s">
        <v>72</v>
      </c>
      <c r="G110" s="24">
        <v>74233.1</v>
      </c>
    </row>
    <row r="111" spans="1:7" ht="31.5">
      <c r="A111" s="31" t="s">
        <v>67</v>
      </c>
      <c r="B111" s="46">
        <v>804</v>
      </c>
      <c r="C111" s="9" t="s">
        <v>40</v>
      </c>
      <c r="D111" s="9" t="s">
        <v>7</v>
      </c>
      <c r="E111" s="72" t="s">
        <v>68</v>
      </c>
      <c r="F111" s="9"/>
      <c r="G111" s="24">
        <f>G112</f>
        <v>1000</v>
      </c>
    </row>
    <row r="112" spans="1:7" ht="126">
      <c r="A112" s="31" t="s">
        <v>69</v>
      </c>
      <c r="B112" s="46">
        <v>804</v>
      </c>
      <c r="C112" s="9" t="s">
        <v>40</v>
      </c>
      <c r="D112" s="9" t="s">
        <v>7</v>
      </c>
      <c r="E112" s="72" t="s">
        <v>70</v>
      </c>
      <c r="F112" s="9"/>
      <c r="G112" s="24">
        <f>G113</f>
        <v>1000</v>
      </c>
    </row>
    <row r="113" spans="1:7" ht="32.25" thickBot="1">
      <c r="A113" s="67" t="s">
        <v>67</v>
      </c>
      <c r="B113" s="68">
        <v>804</v>
      </c>
      <c r="C113" s="69" t="s">
        <v>40</v>
      </c>
      <c r="D113" s="69" t="s">
        <v>7</v>
      </c>
      <c r="E113" s="72" t="s">
        <v>70</v>
      </c>
      <c r="F113" s="69" t="s">
        <v>49</v>
      </c>
      <c r="G113" s="70">
        <v>1000</v>
      </c>
    </row>
    <row r="114" spans="1:8" ht="16.5" customHeight="1" thickBot="1">
      <c r="A114" s="36" t="s">
        <v>45</v>
      </c>
      <c r="B114" s="71"/>
      <c r="C114" s="37"/>
      <c r="D114" s="37"/>
      <c r="E114" s="58"/>
      <c r="F114" s="37"/>
      <c r="G114" s="38">
        <f>G15+G26</f>
        <v>228018.58</v>
      </c>
      <c r="H114" s="15"/>
    </row>
    <row r="116" ht="15.75">
      <c r="G116" s="15"/>
    </row>
  </sheetData>
  <sheetProtection/>
  <mergeCells count="13">
    <mergeCell ref="A7:G7"/>
    <mergeCell ref="A8:G8"/>
    <mergeCell ref="A9:G9"/>
    <mergeCell ref="A12:F12"/>
    <mergeCell ref="A13:A14"/>
    <mergeCell ref="B13:B14"/>
    <mergeCell ref="C13:C14"/>
    <mergeCell ref="D13:D14"/>
    <mergeCell ref="E13:E14"/>
    <mergeCell ref="F13:F14"/>
    <mergeCell ref="A10:G10"/>
    <mergeCell ref="A11:G11"/>
    <mergeCell ref="G13:G14"/>
  </mergeCells>
  <printOptions horizontalCentered="1"/>
  <pageMargins left="1.1811023622047245" right="0.2362204724409449" top="0.31496062992125984" bottom="0.2755905511811024" header="0.35433070866141736" footer="0.1968503937007874"/>
  <pageSetup fitToHeight="3" fitToWidth="1" horizontalDpi="600" verticalDpi="600" orientation="portrait" paperSize="9" scale="69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Org</cp:lastModifiedBy>
  <cp:lastPrinted>2015-03-03T06:37:31Z</cp:lastPrinted>
  <dcterms:created xsi:type="dcterms:W3CDTF">2011-11-01T06:15:33Z</dcterms:created>
  <dcterms:modified xsi:type="dcterms:W3CDTF">2015-03-23T05:47:32Z</dcterms:modified>
  <cp:category/>
  <cp:version/>
  <cp:contentType/>
  <cp:contentStatus/>
</cp:coreProperties>
</file>